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640" windowHeight="11760" tabRatio="747"/>
  </bookViews>
  <sheets>
    <sheet name="M2.RE" sheetId="45" r:id="rId1"/>
    <sheet name="M2.RE_noteTD" sheetId="58" r:id="rId2"/>
    <sheet name="M2.RE_note_TP" sheetId="57" r:id="rId3"/>
  </sheets>
  <definedNames>
    <definedName name="_xlnm.Print_Area" localSheetId="0">M2.RE!$A$1:$J$29</definedName>
    <definedName name="_xlnm.Print_Area" localSheetId="2">M2.RE_note_TP!$A$1:$J$29</definedName>
    <definedName name="_xlnm.Print_Area" localSheetId="1">M2.RE_noteTD!$A$1:$J$29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58"/>
  <c r="C17"/>
  <c r="C18"/>
  <c r="C19"/>
  <c r="C20"/>
  <c r="C24"/>
  <c r="C26"/>
  <c r="C27"/>
  <c r="C28"/>
  <c r="C12"/>
  <c r="D13" i="57"/>
  <c r="D15"/>
  <c r="D16"/>
  <c r="D17"/>
  <c r="D18"/>
  <c r="D19"/>
  <c r="D20"/>
  <c r="D22"/>
  <c r="D23"/>
  <c r="D24"/>
  <c r="D25"/>
  <c r="D26"/>
  <c r="D27"/>
  <c r="D28"/>
  <c r="D12"/>
  <c r="C13"/>
  <c r="C14"/>
  <c r="C15"/>
  <c r="C16"/>
  <c r="C17"/>
  <c r="C18"/>
  <c r="C19"/>
  <c r="C20"/>
  <c r="C21"/>
  <c r="C22"/>
  <c r="C23"/>
  <c r="C24"/>
  <c r="C25"/>
  <c r="C26"/>
  <c r="C27"/>
  <c r="C28"/>
  <c r="C12"/>
  <c r="H26" i="45"/>
  <c r="H27"/>
  <c r="H28"/>
  <c r="H23" l="1"/>
  <c r="H24"/>
  <c r="H25"/>
  <c r="H13" l="1"/>
  <c r="H14"/>
  <c r="H15"/>
  <c r="H16"/>
  <c r="H17"/>
  <c r="H18"/>
  <c r="H19"/>
  <c r="H20"/>
  <c r="H21"/>
  <c r="H22"/>
  <c r="H12"/>
  <c r="I11"/>
  <c r="H11"/>
</calcChain>
</file>

<file path=xl/sharedStrings.xml><?xml version="1.0" encoding="utf-8"?>
<sst xmlns="http://schemas.openxmlformats.org/spreadsheetml/2006/main" count="82" uniqueCount="52">
  <si>
    <t>N°</t>
  </si>
  <si>
    <t>Matricule</t>
  </si>
  <si>
    <t>TD</t>
  </si>
  <si>
    <t>TP</t>
  </si>
  <si>
    <t>Devoir à domicile</t>
  </si>
  <si>
    <t xml:space="preserve">   Examen  Final</t>
  </si>
  <si>
    <t xml:space="preserve"> Crédit: ….</t>
  </si>
  <si>
    <t>Coefficient:…..</t>
  </si>
  <si>
    <t>Pondération</t>
  </si>
  <si>
    <t>PV de Notes Final</t>
  </si>
  <si>
    <t>Micro     Interro.</t>
  </si>
  <si>
    <t xml:space="preserve">Exposé </t>
  </si>
  <si>
    <r>
      <t>Unité d'enseignement:</t>
    </r>
    <r>
      <rPr>
        <sz val="22"/>
        <rFont val="Arial Cyr"/>
        <family val="2"/>
        <charset val="204"/>
      </rPr>
      <t xml:space="preserve"> ………..</t>
    </r>
  </si>
  <si>
    <t xml:space="preserve">  Signature du responsable de la matière</t>
  </si>
  <si>
    <r>
      <t xml:space="preserve">Parcours: </t>
    </r>
    <r>
      <rPr>
        <b/>
        <i/>
        <sz val="26"/>
        <rFont val="Arial Cyr"/>
      </rPr>
      <t xml:space="preserve">Master 2 - Réseaux électriques </t>
    </r>
  </si>
  <si>
    <t>Domaine: Sciences et Technologie</t>
  </si>
  <si>
    <t xml:space="preserve">SEMESTRE:   S3   </t>
  </si>
  <si>
    <t>contrôle continu</t>
  </si>
  <si>
    <t>Date de remise: ....... / ..… /2023</t>
  </si>
  <si>
    <t>16/36042768</t>
  </si>
  <si>
    <t>16/36043522</t>
  </si>
  <si>
    <t>16/36045556</t>
  </si>
  <si>
    <t>17/36041062</t>
  </si>
  <si>
    <t>18/36036698</t>
  </si>
  <si>
    <t>17/36044872</t>
  </si>
  <si>
    <t>18/36037303</t>
  </si>
  <si>
    <t>18/36036642</t>
  </si>
  <si>
    <t>17/8PSE2278</t>
  </si>
  <si>
    <t>90/101317</t>
  </si>
  <si>
    <t>17/36044215</t>
  </si>
  <si>
    <t>17/36047189</t>
  </si>
  <si>
    <t>17/36042415</t>
  </si>
  <si>
    <t>17/36040288</t>
  </si>
  <si>
    <t>97/548777</t>
  </si>
  <si>
    <t>98/548337</t>
  </si>
  <si>
    <t>18/36042535</t>
  </si>
  <si>
    <t>Matière:  THT</t>
  </si>
  <si>
    <t>Responsable de la matière: M. KACHI</t>
  </si>
  <si>
    <t>ABS TP</t>
  </si>
  <si>
    <t>ABS TD</t>
  </si>
  <si>
    <t>tot=3</t>
  </si>
  <si>
    <t xml:space="preserve">Tot=7 </t>
  </si>
  <si>
    <t>Comptes rendus</t>
  </si>
  <si>
    <t>Note de présence</t>
  </si>
  <si>
    <t>Note depresence</t>
  </si>
  <si>
    <t>Matière:  Technique de haute tension-THT</t>
  </si>
  <si>
    <r>
      <t xml:space="preserve">Parcours: </t>
    </r>
    <r>
      <rPr>
        <b/>
        <i/>
        <sz val="22"/>
        <rFont val="Arial Cyr"/>
        <charset val="178"/>
      </rPr>
      <t xml:space="preserve">Master 2 - Réseaux électriques </t>
    </r>
  </si>
  <si>
    <r>
      <t>Unité d'enseignement:</t>
    </r>
    <r>
      <rPr>
        <sz val="22"/>
        <rFont val="Arial Cyr"/>
        <charset val="178"/>
      </rPr>
      <t xml:space="preserve"> ………..</t>
    </r>
  </si>
  <si>
    <t xml:space="preserve">                                                                      Responsable de la matière: M. KACHI</t>
  </si>
  <si>
    <t xml:space="preserve">                      Date de remise: 23 / 01 /2023</t>
  </si>
  <si>
    <t>Unité d'enseignement: ………..</t>
  </si>
  <si>
    <t xml:space="preserve">                                                Responsable de la matière: M. KACHI</t>
  </si>
</sst>
</file>

<file path=xl/styles.xml><?xml version="1.0" encoding="utf-8"?>
<styleSheet xmlns="http://schemas.openxmlformats.org/spreadsheetml/2006/main">
  <fonts count="32">
    <font>
      <sz val="10"/>
      <name val="Arial Cyr"/>
    </font>
    <font>
      <sz val="14"/>
      <name val="Arial Cyr"/>
    </font>
    <font>
      <b/>
      <sz val="18"/>
      <name val="Arial Cyr"/>
    </font>
    <font>
      <sz val="18"/>
      <name val="Arial Cyr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b/>
      <i/>
      <sz val="16"/>
      <color indexed="8"/>
      <name val="Arial"/>
      <family val="2"/>
    </font>
    <font>
      <b/>
      <sz val="16"/>
      <name val="Arial Cyr"/>
    </font>
    <font>
      <b/>
      <sz val="18"/>
      <color indexed="8"/>
      <name val="Arial"/>
      <family val="2"/>
    </font>
    <font>
      <b/>
      <sz val="26"/>
      <name val="Arial Cyr"/>
    </font>
    <font>
      <sz val="22"/>
      <name val="Arial Cyr"/>
      <family val="2"/>
      <charset val="204"/>
    </font>
    <font>
      <b/>
      <sz val="22"/>
      <name val="Arial Cyr"/>
      <family val="2"/>
      <charset val="204"/>
    </font>
    <font>
      <sz val="24"/>
      <name val="Arial Cyr"/>
    </font>
    <font>
      <b/>
      <i/>
      <sz val="26"/>
      <name val="Arial Cyr"/>
    </font>
    <font>
      <b/>
      <sz val="24"/>
      <name val="Arial Cyr"/>
    </font>
    <font>
      <b/>
      <sz val="34"/>
      <name val="Arial Cyr"/>
    </font>
    <font>
      <b/>
      <sz val="18"/>
      <name val="Cambria"/>
      <family val="1"/>
      <scheme val="major"/>
    </font>
    <font>
      <sz val="22"/>
      <name val="Arial Cyr"/>
    </font>
    <font>
      <b/>
      <sz val="18"/>
      <color indexed="8"/>
      <name val="Cambria"/>
      <family val="1"/>
      <scheme val="major"/>
    </font>
    <font>
      <b/>
      <sz val="10"/>
      <name val="Cambria"/>
      <family val="1"/>
      <scheme val="major"/>
    </font>
    <font>
      <i/>
      <sz val="18"/>
      <color indexed="8"/>
      <name val="Cambria"/>
      <family val="1"/>
      <scheme val="major"/>
    </font>
    <font>
      <b/>
      <sz val="28"/>
      <name val="Cambria"/>
      <family val="1"/>
      <scheme val="major"/>
    </font>
    <font>
      <sz val="28"/>
      <color indexed="8"/>
      <name val="Cambria"/>
      <family val="1"/>
      <scheme val="major"/>
    </font>
    <font>
      <b/>
      <i/>
      <sz val="20"/>
      <name val="Cambria"/>
      <family val="1"/>
      <scheme val="major"/>
    </font>
    <font>
      <b/>
      <i/>
      <sz val="22"/>
      <name val="Cambria"/>
      <family val="1"/>
      <scheme val="major"/>
    </font>
    <font>
      <sz val="24"/>
      <color indexed="8"/>
      <name val="Cambria"/>
      <family val="1"/>
      <scheme val="major"/>
    </font>
    <font>
      <i/>
      <sz val="24"/>
      <color indexed="8"/>
      <name val="Cambria"/>
      <family val="1"/>
      <scheme val="major"/>
    </font>
    <font>
      <sz val="24"/>
      <name val="Cambria"/>
      <family val="1"/>
      <scheme val="major"/>
    </font>
    <font>
      <b/>
      <sz val="22"/>
      <name val="Arial Cyr"/>
      <charset val="178"/>
    </font>
    <font>
      <sz val="22"/>
      <name val="Arial Cyr"/>
      <charset val="178"/>
    </font>
    <font>
      <b/>
      <i/>
      <sz val="22"/>
      <name val="Arial Cyr"/>
      <charset val="178"/>
    </font>
    <font>
      <b/>
      <sz val="48"/>
      <name val="Arial Cy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10" fillId="0" borderId="0" xfId="0" applyFont="1"/>
    <xf numFmtId="0" fontId="11" fillId="0" borderId="0" xfId="0" applyFont="1"/>
    <xf numFmtId="0" fontId="6" fillId="0" borderId="4" xfId="0" applyFont="1" applyBorder="1" applyAlignment="1">
      <alignment horizontal="center" vertical="center" textRotation="90" wrapText="1" shrinkToFit="1"/>
    </xf>
    <xf numFmtId="0" fontId="7" fillId="0" borderId="4" xfId="0" applyFont="1" applyBorder="1" applyAlignment="1">
      <alignment horizontal="center" vertical="center" textRotation="90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" xfId="0" applyBorder="1"/>
    <xf numFmtId="0" fontId="14" fillId="0" borderId="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9" fillId="0" borderId="1" xfId="0" applyFont="1" applyBorder="1"/>
    <xf numFmtId="0" fontId="0" fillId="0" borderId="13" xfId="0" applyBorder="1"/>
    <xf numFmtId="0" fontId="23" fillId="0" borderId="1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0" xfId="0" applyFont="1" applyAlignment="1"/>
    <xf numFmtId="0" fontId="28" fillId="0" borderId="0" xfId="0" applyFont="1" applyAlignment="1"/>
    <xf numFmtId="0" fontId="28" fillId="0" borderId="0" xfId="0" applyFont="1"/>
    <xf numFmtId="0" fontId="29" fillId="0" borderId="0" xfId="0" applyFont="1"/>
    <xf numFmtId="0" fontId="14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 shrinkToFit="1"/>
    </xf>
    <xf numFmtId="0" fontId="18" fillId="0" borderId="11" xfId="0" applyFont="1" applyBorder="1" applyAlignment="1">
      <alignment horizontal="center" vertical="center" wrapText="1" shrinkToFit="1"/>
    </xf>
    <xf numFmtId="0" fontId="18" fillId="0" borderId="12" xfId="0" applyFont="1" applyBorder="1" applyAlignment="1">
      <alignment horizontal="center" vertical="center" wrapText="1" shrinkToFi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9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8" fillId="0" borderId="0" xfId="0" applyFont="1"/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0" fillId="0" borderId="0" xfId="0" applyFont="1"/>
    <xf numFmtId="0" fontId="9" fillId="0" borderId="0" xfId="0" applyFont="1" applyAlignment="1"/>
    <xf numFmtId="0" fontId="11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textRotation="90" wrapText="1" shrinkToFit="1"/>
    </xf>
    <xf numFmtId="0" fontId="7" fillId="0" borderId="21" xfId="0" applyFont="1" applyBorder="1" applyAlignment="1">
      <alignment horizontal="center" vertical="center" textRotation="90" wrapText="1"/>
    </xf>
    <xf numFmtId="0" fontId="16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1" xfId="0" applyBorder="1"/>
    <xf numFmtId="0" fontId="19" fillId="0" borderId="21" xfId="0" applyFont="1" applyBorder="1"/>
    <xf numFmtId="0" fontId="23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center"/>
    </xf>
    <xf numFmtId="0" fontId="22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view="pageBreakPreview" topLeftCell="A2" zoomScale="55" zoomScaleSheetLayoutView="55" workbookViewId="0">
      <selection activeCell="A3" sqref="A3:D3"/>
    </sheetView>
  </sheetViews>
  <sheetFormatPr baseColWidth="10" defaultColWidth="9.140625" defaultRowHeight="12.75"/>
  <cols>
    <col min="1" max="1" width="13.85546875" customWidth="1"/>
    <col min="2" max="2" width="33" customWidth="1"/>
    <col min="3" max="3" width="21.5703125" customWidth="1"/>
    <col min="4" max="4" width="24" customWidth="1"/>
    <col min="5" max="5" width="24.5703125" customWidth="1"/>
    <col min="6" max="6" width="25.42578125" customWidth="1"/>
    <col min="7" max="7" width="21.28515625" customWidth="1"/>
    <col min="8" max="8" width="29.85546875" customWidth="1"/>
    <col min="9" max="9" width="25.28515625" customWidth="1"/>
    <col min="10" max="10" width="8" customWidth="1"/>
    <col min="11" max="12" width="9.140625" hidden="1" customWidth="1"/>
  </cols>
  <sheetData>
    <row r="1" spans="1:14" ht="77.25" customHeight="1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30"/>
      <c r="L1" s="30"/>
      <c r="M1" s="30"/>
      <c r="N1" s="30"/>
    </row>
    <row r="2" spans="1:14" ht="32.25" customHeight="1">
      <c r="A2" s="32" t="s">
        <v>15</v>
      </c>
      <c r="B2" s="32"/>
      <c r="C2" s="33"/>
      <c r="D2" s="34"/>
      <c r="E2" s="47" t="s">
        <v>46</v>
      </c>
      <c r="F2" s="47"/>
      <c r="G2" s="47"/>
      <c r="H2" s="47"/>
      <c r="I2" s="47"/>
      <c r="J2" s="32"/>
      <c r="K2" s="4"/>
      <c r="L2" s="4"/>
      <c r="M2" s="4"/>
      <c r="N2" s="4"/>
    </row>
    <row r="3" spans="1:14" ht="33.75" customHeight="1">
      <c r="A3" s="48" t="s">
        <v>45</v>
      </c>
      <c r="B3" s="48"/>
      <c r="C3" s="48"/>
      <c r="D3" s="48"/>
      <c r="E3" s="32" t="s">
        <v>6</v>
      </c>
      <c r="F3" s="34"/>
      <c r="G3" s="32" t="s">
        <v>47</v>
      </c>
      <c r="H3" s="32"/>
      <c r="I3" s="32"/>
      <c r="J3" s="32"/>
      <c r="K3" s="31"/>
      <c r="L3" s="31"/>
      <c r="M3" s="31"/>
      <c r="N3" s="31"/>
    </row>
    <row r="4" spans="1:14" ht="30.75" customHeight="1">
      <c r="A4" s="33"/>
      <c r="B4" s="34"/>
      <c r="C4" s="50" t="s">
        <v>16</v>
      </c>
      <c r="D4" s="50"/>
      <c r="E4" s="50"/>
      <c r="F4" s="50"/>
      <c r="G4" s="33"/>
      <c r="H4" s="34"/>
      <c r="I4" s="34"/>
      <c r="J4" s="34"/>
      <c r="K4" s="4"/>
      <c r="L4" s="4"/>
      <c r="M4" s="4"/>
      <c r="N4" s="4"/>
    </row>
    <row r="5" spans="1:14" ht="30.75" customHeight="1">
      <c r="A5" s="48" t="s">
        <v>7</v>
      </c>
      <c r="B5" s="48"/>
      <c r="C5" s="50" t="s">
        <v>48</v>
      </c>
      <c r="D5" s="50"/>
      <c r="E5" s="50"/>
      <c r="F5" s="50"/>
      <c r="G5" s="50"/>
      <c r="H5" s="50"/>
      <c r="I5" s="50"/>
      <c r="J5" s="50"/>
      <c r="K5" s="4"/>
      <c r="L5" s="4"/>
      <c r="M5" s="4"/>
      <c r="N5" s="4"/>
    </row>
    <row r="6" spans="1:14" ht="30.75" customHeight="1">
      <c r="A6" s="54"/>
      <c r="B6" s="55"/>
      <c r="C6" s="34"/>
      <c r="D6" s="34"/>
      <c r="E6" s="34"/>
      <c r="F6" s="56" t="s">
        <v>49</v>
      </c>
      <c r="G6" s="57"/>
      <c r="H6" s="57"/>
      <c r="I6" s="57"/>
      <c r="J6" s="34"/>
      <c r="K6" s="4"/>
      <c r="L6" s="4"/>
      <c r="M6" s="4"/>
      <c r="N6" s="4"/>
    </row>
    <row r="7" spans="1:14" ht="25.5" customHeight="1" thickBot="1">
      <c r="A7" s="3"/>
      <c r="B7" s="2"/>
      <c r="C7" s="2"/>
      <c r="D7" s="3"/>
      <c r="E7" s="2"/>
      <c r="F7" s="2"/>
      <c r="G7" s="2"/>
      <c r="I7" s="2"/>
      <c r="J7" s="2"/>
    </row>
    <row r="8" spans="1:14" ht="50.25" customHeight="1" thickBot="1">
      <c r="A8" s="58"/>
      <c r="B8" s="59"/>
      <c r="C8" s="60" t="s">
        <v>8</v>
      </c>
      <c r="D8" s="61"/>
      <c r="E8" s="61"/>
      <c r="F8" s="61"/>
      <c r="G8" s="61"/>
      <c r="H8" s="61"/>
      <c r="I8" s="62"/>
      <c r="J8" s="2"/>
    </row>
    <row r="9" spans="1:14" ht="77.25" customHeight="1">
      <c r="A9" s="63" t="s">
        <v>0</v>
      </c>
      <c r="B9" s="51" t="s">
        <v>1</v>
      </c>
      <c r="C9" s="6" t="s">
        <v>2</v>
      </c>
      <c r="D9" s="6" t="s">
        <v>3</v>
      </c>
      <c r="E9" s="7" t="s">
        <v>10</v>
      </c>
      <c r="F9" s="7" t="s">
        <v>4</v>
      </c>
      <c r="G9" s="7" t="s">
        <v>11</v>
      </c>
      <c r="H9" s="15" t="s">
        <v>17</v>
      </c>
      <c r="I9" s="14" t="s">
        <v>5</v>
      </c>
      <c r="J9" s="2"/>
    </row>
    <row r="10" spans="1:14" ht="0.75" hidden="1" customHeight="1" thickBot="1">
      <c r="A10" s="64"/>
      <c r="B10" s="52"/>
      <c r="C10" s="11"/>
      <c r="D10" s="11"/>
      <c r="E10" s="11"/>
      <c r="F10" s="11"/>
      <c r="G10" s="11"/>
      <c r="H10" s="16"/>
      <c r="I10" s="17"/>
    </row>
    <row r="11" spans="1:14" ht="57.75" customHeight="1" thickBot="1">
      <c r="A11" s="65"/>
      <c r="B11" s="53"/>
      <c r="C11" s="21">
        <v>20</v>
      </c>
      <c r="D11" s="21"/>
      <c r="E11" s="21">
        <v>20</v>
      </c>
      <c r="F11" s="21"/>
      <c r="G11" s="21"/>
      <c r="H11" s="21">
        <f>SUM(C11:G11)</f>
        <v>40</v>
      </c>
      <c r="I11" s="22">
        <f>100-SUM(C11:G11)</f>
        <v>60</v>
      </c>
    </row>
    <row r="12" spans="1:14" ht="61.5" customHeight="1">
      <c r="A12" s="35">
        <v>1</v>
      </c>
      <c r="B12" s="29" t="s">
        <v>19</v>
      </c>
      <c r="C12" s="23">
        <v>12</v>
      </c>
      <c r="D12" s="23">
        <v>12.025</v>
      </c>
      <c r="E12" s="23">
        <v>1.5</v>
      </c>
      <c r="F12" s="23"/>
      <c r="G12" s="23"/>
      <c r="H12" s="27">
        <f t="shared" ref="H12:H28" si="0">SUMPRODUCT(C12:G12,$C$11:$G$11)/SUM($C$11:$G$11)</f>
        <v>6.75</v>
      </c>
      <c r="I12" s="36">
        <v>1</v>
      </c>
      <c r="J12" s="1"/>
    </row>
    <row r="13" spans="1:14" ht="61.5" customHeight="1">
      <c r="A13" s="37">
        <v>2</v>
      </c>
      <c r="B13" s="29" t="s">
        <v>20</v>
      </c>
      <c r="C13" s="23">
        <v>9.5</v>
      </c>
      <c r="D13" s="24">
        <v>11.8</v>
      </c>
      <c r="E13" s="24">
        <v>0.5</v>
      </c>
      <c r="F13" s="24"/>
      <c r="G13" s="24"/>
      <c r="H13" s="28">
        <f t="shared" si="0"/>
        <v>5</v>
      </c>
      <c r="I13" s="38">
        <v>1</v>
      </c>
      <c r="J13" s="1"/>
    </row>
    <row r="14" spans="1:14" ht="61.5" customHeight="1">
      <c r="A14" s="37">
        <v>3</v>
      </c>
      <c r="B14" s="29" t="s">
        <v>21</v>
      </c>
      <c r="C14" s="23">
        <v>9.5</v>
      </c>
      <c r="D14" s="24">
        <v>9</v>
      </c>
      <c r="E14" s="24">
        <v>3.5</v>
      </c>
      <c r="F14" s="24"/>
      <c r="G14" s="24"/>
      <c r="H14" s="28">
        <f t="shared" si="0"/>
        <v>6.5</v>
      </c>
      <c r="I14" s="38">
        <v>1</v>
      </c>
      <c r="J14" s="1"/>
    </row>
    <row r="15" spans="1:14" ht="61.5" customHeight="1">
      <c r="A15" s="35">
        <v>4</v>
      </c>
      <c r="B15" s="29" t="s">
        <v>22</v>
      </c>
      <c r="C15" s="23">
        <v>9.5</v>
      </c>
      <c r="D15" s="24">
        <v>11.8</v>
      </c>
      <c r="E15" s="24">
        <v>0.5</v>
      </c>
      <c r="F15" s="24"/>
      <c r="G15" s="24"/>
      <c r="H15" s="28">
        <f t="shared" si="0"/>
        <v>5</v>
      </c>
      <c r="I15" s="38">
        <v>0</v>
      </c>
      <c r="J15" s="1"/>
    </row>
    <row r="16" spans="1:14" ht="61.5" customHeight="1">
      <c r="A16" s="37">
        <v>5</v>
      </c>
      <c r="B16" s="29" t="s">
        <v>23</v>
      </c>
      <c r="C16" s="23">
        <v>10.571428571428571</v>
      </c>
      <c r="D16" s="24">
        <v>11.5</v>
      </c>
      <c r="E16" s="24">
        <v>1</v>
      </c>
      <c r="F16" s="24"/>
      <c r="G16" s="24"/>
      <c r="H16" s="28">
        <f t="shared" si="0"/>
        <v>5.7857142857142856</v>
      </c>
      <c r="I16" s="38">
        <v>0</v>
      </c>
      <c r="J16" s="1"/>
    </row>
    <row r="17" spans="1:10" ht="61.5" customHeight="1">
      <c r="A17" s="37">
        <v>6</v>
      </c>
      <c r="B17" s="29" t="s">
        <v>24</v>
      </c>
      <c r="C17" s="23">
        <v>10.571428571428571</v>
      </c>
      <c r="D17" s="24">
        <v>11.5</v>
      </c>
      <c r="E17" s="24">
        <v>2</v>
      </c>
      <c r="F17" s="24"/>
      <c r="G17" s="24"/>
      <c r="H17" s="28">
        <f t="shared" si="0"/>
        <v>6.2857142857142856</v>
      </c>
      <c r="I17" s="38">
        <v>3</v>
      </c>
      <c r="J17" s="1"/>
    </row>
    <row r="18" spans="1:10" ht="61.5" customHeight="1">
      <c r="A18" s="35">
        <v>7</v>
      </c>
      <c r="B18" s="29" t="s">
        <v>25</v>
      </c>
      <c r="C18" s="23">
        <v>12</v>
      </c>
      <c r="D18" s="24">
        <v>11.8</v>
      </c>
      <c r="E18" s="24">
        <v>5</v>
      </c>
      <c r="F18" s="24"/>
      <c r="G18" s="24"/>
      <c r="H18" s="28">
        <f t="shared" si="0"/>
        <v>8.5</v>
      </c>
      <c r="I18" s="38">
        <v>1.5</v>
      </c>
      <c r="J18" s="1"/>
    </row>
    <row r="19" spans="1:10" ht="61.5" customHeight="1">
      <c r="A19" s="37">
        <v>8</v>
      </c>
      <c r="B19" s="29" t="s">
        <v>26</v>
      </c>
      <c r="C19" s="23">
        <v>12</v>
      </c>
      <c r="D19" s="24">
        <v>11.8</v>
      </c>
      <c r="E19" s="24">
        <v>4.5</v>
      </c>
      <c r="F19" s="24"/>
      <c r="G19" s="24"/>
      <c r="H19" s="28">
        <f t="shared" si="0"/>
        <v>8.25</v>
      </c>
      <c r="I19" s="38">
        <v>3</v>
      </c>
      <c r="J19" s="1"/>
    </row>
    <row r="20" spans="1:10" ht="61.5" customHeight="1">
      <c r="A20" s="37">
        <v>9</v>
      </c>
      <c r="B20" s="29" t="s">
        <v>27</v>
      </c>
      <c r="C20" s="23">
        <v>12</v>
      </c>
      <c r="D20" s="24">
        <v>12.025</v>
      </c>
      <c r="E20" s="24">
        <v>0.5</v>
      </c>
      <c r="F20" s="24"/>
      <c r="G20" s="24"/>
      <c r="H20" s="28">
        <f t="shared" si="0"/>
        <v>6.25</v>
      </c>
      <c r="I20" s="38">
        <v>1</v>
      </c>
      <c r="J20" s="1"/>
    </row>
    <row r="21" spans="1:10" ht="61.5" customHeight="1">
      <c r="A21" s="35">
        <v>10</v>
      </c>
      <c r="B21" s="29" t="s">
        <v>28</v>
      </c>
      <c r="C21" s="23">
        <v>10</v>
      </c>
      <c r="D21" s="24">
        <v>9</v>
      </c>
      <c r="E21" s="24">
        <v>4</v>
      </c>
      <c r="F21" s="24"/>
      <c r="G21" s="24"/>
      <c r="H21" s="28">
        <f t="shared" si="0"/>
        <v>7</v>
      </c>
      <c r="I21" s="38">
        <v>11.75</v>
      </c>
      <c r="J21" s="1"/>
    </row>
    <row r="22" spans="1:10" ht="61.5" customHeight="1">
      <c r="A22" s="37">
        <v>11</v>
      </c>
      <c r="B22" s="29" t="s">
        <v>29</v>
      </c>
      <c r="C22" s="23">
        <v>8</v>
      </c>
      <c r="D22" s="24">
        <v>11.5</v>
      </c>
      <c r="E22" s="24">
        <v>0.5</v>
      </c>
      <c r="F22" s="24"/>
      <c r="G22" s="24"/>
      <c r="H22" s="28">
        <f t="shared" si="0"/>
        <v>4.25</v>
      </c>
      <c r="I22" s="38">
        <v>1.5</v>
      </c>
      <c r="J22" s="1"/>
    </row>
    <row r="23" spans="1:10" ht="61.5" customHeight="1">
      <c r="A23" s="37">
        <v>12</v>
      </c>
      <c r="B23" s="29" t="s">
        <v>30</v>
      </c>
      <c r="C23" s="23">
        <v>8</v>
      </c>
      <c r="D23" s="24">
        <v>11.8</v>
      </c>
      <c r="E23" s="24">
        <v>2</v>
      </c>
      <c r="F23" s="25"/>
      <c r="G23" s="25"/>
      <c r="H23" s="28">
        <f t="shared" si="0"/>
        <v>5</v>
      </c>
      <c r="I23" s="38">
        <v>3</v>
      </c>
      <c r="J23" s="1"/>
    </row>
    <row r="24" spans="1:10" ht="61.5" customHeight="1">
      <c r="A24" s="35">
        <v>13</v>
      </c>
      <c r="B24" s="29" t="s">
        <v>31</v>
      </c>
      <c r="C24" s="23">
        <v>12</v>
      </c>
      <c r="D24" s="24">
        <v>11.95</v>
      </c>
      <c r="E24" s="24">
        <v>7.5</v>
      </c>
      <c r="F24" s="26"/>
      <c r="G24" s="26"/>
      <c r="H24" s="28">
        <f t="shared" si="0"/>
        <v>9.75</v>
      </c>
      <c r="I24" s="38">
        <v>8</v>
      </c>
      <c r="J24" s="1"/>
    </row>
    <row r="25" spans="1:10" ht="61.5" customHeight="1">
      <c r="A25" s="37">
        <v>14</v>
      </c>
      <c r="B25" s="29" t="s">
        <v>32</v>
      </c>
      <c r="C25" s="23">
        <v>5</v>
      </c>
      <c r="D25" s="24">
        <v>11.8</v>
      </c>
      <c r="E25" s="24">
        <v>3.5</v>
      </c>
      <c r="F25" s="26"/>
      <c r="G25" s="26"/>
      <c r="H25" s="28">
        <f t="shared" si="0"/>
        <v>4.25</v>
      </c>
      <c r="I25" s="38">
        <v>1.5</v>
      </c>
      <c r="J25" s="1"/>
    </row>
    <row r="26" spans="1:10" ht="61.5" customHeight="1">
      <c r="A26" s="37">
        <v>15</v>
      </c>
      <c r="B26" s="29" t="s">
        <v>33</v>
      </c>
      <c r="C26" s="23">
        <v>12</v>
      </c>
      <c r="D26" s="24">
        <v>11.8</v>
      </c>
      <c r="E26" s="24">
        <v>2</v>
      </c>
      <c r="F26" s="26"/>
      <c r="G26" s="26"/>
      <c r="H26" s="28">
        <f t="shared" si="0"/>
        <v>7</v>
      </c>
      <c r="I26" s="38">
        <v>4.5</v>
      </c>
      <c r="J26" s="1"/>
    </row>
    <row r="27" spans="1:10" ht="61.5" customHeight="1">
      <c r="A27" s="37">
        <v>16</v>
      </c>
      <c r="B27" s="29" t="s">
        <v>34</v>
      </c>
      <c r="C27" s="23">
        <v>12</v>
      </c>
      <c r="D27" s="24">
        <v>11.8</v>
      </c>
      <c r="E27" s="24">
        <v>5</v>
      </c>
      <c r="F27" s="26"/>
      <c r="G27" s="26"/>
      <c r="H27" s="28">
        <f t="shared" si="0"/>
        <v>8.5</v>
      </c>
      <c r="I27" s="38">
        <v>8</v>
      </c>
      <c r="J27" s="1"/>
    </row>
    <row r="28" spans="1:10" ht="61.5" customHeight="1" thickBot="1">
      <c r="A28" s="39">
        <v>17</v>
      </c>
      <c r="B28" s="40" t="s">
        <v>35</v>
      </c>
      <c r="C28" s="41">
        <v>12</v>
      </c>
      <c r="D28" s="42">
        <v>12.025</v>
      </c>
      <c r="E28" s="42">
        <v>4</v>
      </c>
      <c r="F28" s="43"/>
      <c r="G28" s="43"/>
      <c r="H28" s="44">
        <f t="shared" si="0"/>
        <v>8</v>
      </c>
      <c r="I28" s="45">
        <v>11.5</v>
      </c>
      <c r="J28" s="1"/>
    </row>
    <row r="29" spans="1:10" ht="30">
      <c r="C29" s="49" t="s">
        <v>13</v>
      </c>
      <c r="D29" s="49"/>
      <c r="E29" s="49"/>
      <c r="F29" s="49"/>
      <c r="G29" s="49"/>
      <c r="H29" s="49"/>
    </row>
  </sheetData>
  <sortState ref="A12:O25">
    <sortCondition ref="B12:B25"/>
  </sortState>
  <mergeCells count="13">
    <mergeCell ref="A1:J1"/>
    <mergeCell ref="E2:I2"/>
    <mergeCell ref="A3:D3"/>
    <mergeCell ref="A5:B5"/>
    <mergeCell ref="C29:H29"/>
    <mergeCell ref="C5:J5"/>
    <mergeCell ref="C4:F4"/>
    <mergeCell ref="B9:B11"/>
    <mergeCell ref="A6:B6"/>
    <mergeCell ref="F6:I6"/>
    <mergeCell ref="A8:B8"/>
    <mergeCell ref="C8:I8"/>
    <mergeCell ref="A9:A11"/>
  </mergeCells>
  <pageMargins left="0.70866141732283472" right="0.19685039370078741" top="1.18" bottom="0.23622047244094491" header="7.0000000000000007E-2" footer="0.35433070866141736"/>
  <pageSetup paperSize="9" scale="42" orientation="portrait" horizontalDpi="360" verticalDpi="180" r:id="rId1"/>
  <headerFooter alignWithMargins="0">
    <oddHeader>&amp;C&amp;G</oddHeader>
  </headerFooter>
  <rowBreaks count="1" manualBreakCount="1">
    <brk id="26" max="11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topLeftCell="A26" zoomScale="55" zoomScaleSheetLayoutView="55" workbookViewId="0">
      <selection activeCell="E6" sqref="E6"/>
    </sheetView>
  </sheetViews>
  <sheetFormatPr baseColWidth="10" defaultColWidth="9.140625" defaultRowHeight="12.75"/>
  <cols>
    <col min="1" max="1" width="14" customWidth="1"/>
    <col min="2" max="2" width="28.5703125" customWidth="1"/>
    <col min="3" max="3" width="20.7109375" customWidth="1"/>
    <col min="4" max="4" width="19.5703125" customWidth="1"/>
    <col min="5" max="5" width="21" customWidth="1"/>
    <col min="6" max="6" width="20.7109375" customWidth="1"/>
    <col min="7" max="7" width="19.85546875" customWidth="1"/>
    <col min="8" max="8" width="25.140625" customWidth="1"/>
    <col min="9" max="9" width="20.85546875" customWidth="1"/>
    <col min="10" max="10" width="8" customWidth="1"/>
    <col min="11" max="12" width="9.140625" hidden="1" customWidth="1"/>
  </cols>
  <sheetData>
    <row r="1" spans="1:14" ht="77.25" customHeight="1">
      <c r="A1" s="67" t="s">
        <v>9</v>
      </c>
      <c r="B1" s="67"/>
      <c r="C1" s="67"/>
      <c r="D1" s="67"/>
      <c r="E1" s="67"/>
      <c r="F1" s="67"/>
      <c r="G1" s="67"/>
      <c r="H1" s="67"/>
      <c r="I1" s="67"/>
      <c r="J1" s="67"/>
      <c r="K1" s="30"/>
      <c r="L1" s="30"/>
      <c r="M1" s="30"/>
      <c r="N1" s="30"/>
    </row>
    <row r="2" spans="1:14" ht="32.25" customHeight="1">
      <c r="A2" s="50" t="s">
        <v>15</v>
      </c>
      <c r="B2" s="50"/>
      <c r="C2" s="50"/>
      <c r="D2" s="33"/>
      <c r="E2" s="50" t="s">
        <v>46</v>
      </c>
      <c r="F2" s="50"/>
      <c r="G2" s="50"/>
      <c r="H2" s="50"/>
      <c r="I2" s="50"/>
      <c r="J2" s="32"/>
      <c r="K2" s="33"/>
      <c r="L2" s="33"/>
      <c r="M2" s="33"/>
      <c r="N2" s="33"/>
    </row>
    <row r="3" spans="1:14" ht="33.75" customHeight="1">
      <c r="A3" s="48" t="s">
        <v>36</v>
      </c>
      <c r="B3" s="48"/>
      <c r="C3" s="48" t="s">
        <v>6</v>
      </c>
      <c r="D3" s="48"/>
      <c r="E3" s="48"/>
      <c r="F3" s="48" t="s">
        <v>50</v>
      </c>
      <c r="G3" s="48"/>
      <c r="H3" s="48"/>
      <c r="I3" s="48"/>
      <c r="J3" s="48"/>
      <c r="K3" s="48"/>
      <c r="L3" s="48"/>
      <c r="M3" s="48"/>
      <c r="N3" s="48"/>
    </row>
    <row r="4" spans="1:14" ht="30.75" customHeight="1">
      <c r="A4" s="33"/>
      <c r="B4" s="33"/>
      <c r="C4" s="48" t="s">
        <v>16</v>
      </c>
      <c r="D4" s="48"/>
      <c r="E4" s="48"/>
      <c r="F4" s="48"/>
      <c r="G4" s="33"/>
      <c r="H4" s="33"/>
      <c r="I4" s="33"/>
      <c r="J4" s="33"/>
      <c r="K4" s="33"/>
      <c r="L4" s="33"/>
      <c r="M4" s="33"/>
      <c r="N4" s="33"/>
    </row>
    <row r="5" spans="1:14" ht="30.75" customHeight="1">
      <c r="A5" s="48" t="s">
        <v>7</v>
      </c>
      <c r="B5" s="48"/>
      <c r="C5" s="48" t="s">
        <v>37</v>
      </c>
      <c r="D5" s="48"/>
      <c r="E5" s="48"/>
      <c r="F5" s="48"/>
      <c r="G5" s="48"/>
      <c r="H5" s="48"/>
      <c r="I5" s="48"/>
      <c r="J5" s="48"/>
      <c r="K5" s="33"/>
      <c r="L5" s="33"/>
      <c r="M5" s="33"/>
      <c r="N5" s="33"/>
    </row>
    <row r="6" spans="1:14" ht="30.75" customHeight="1">
      <c r="A6" s="54"/>
      <c r="B6" s="54"/>
      <c r="C6" s="33"/>
      <c r="D6" s="33"/>
      <c r="E6" s="33"/>
      <c r="F6" s="56" t="s">
        <v>18</v>
      </c>
      <c r="G6" s="66"/>
      <c r="H6" s="66"/>
      <c r="I6" s="66"/>
      <c r="J6" s="33"/>
      <c r="K6" s="33"/>
      <c r="L6" s="33"/>
      <c r="M6" s="33"/>
      <c r="N6" s="33"/>
    </row>
    <row r="7" spans="1:14" ht="25.5" customHeight="1" thickBot="1">
      <c r="A7" s="3"/>
      <c r="B7" s="2"/>
      <c r="C7" s="2"/>
      <c r="D7" s="3"/>
      <c r="E7" s="2"/>
      <c r="F7" s="2"/>
      <c r="G7" s="2"/>
      <c r="I7" s="2"/>
      <c r="J7" s="2"/>
    </row>
    <row r="8" spans="1:14" ht="62.25" customHeight="1" thickBot="1">
      <c r="A8" s="58"/>
      <c r="B8" s="59"/>
      <c r="C8" s="60" t="s">
        <v>8</v>
      </c>
      <c r="D8" s="61"/>
      <c r="E8" s="61"/>
      <c r="F8" s="61"/>
      <c r="G8" s="61"/>
      <c r="H8" s="61"/>
      <c r="I8" s="62"/>
      <c r="J8" s="2"/>
    </row>
    <row r="9" spans="1:14" ht="77.25" customHeight="1">
      <c r="A9" s="63" t="s">
        <v>0</v>
      </c>
      <c r="B9" s="51" t="s">
        <v>42</v>
      </c>
      <c r="C9" s="6" t="s">
        <v>2</v>
      </c>
      <c r="D9" s="6" t="s">
        <v>44</v>
      </c>
      <c r="E9" s="7" t="s">
        <v>10</v>
      </c>
      <c r="F9" s="7" t="s">
        <v>39</v>
      </c>
      <c r="G9" s="7" t="s">
        <v>38</v>
      </c>
      <c r="H9" s="15" t="s">
        <v>17</v>
      </c>
      <c r="I9" s="14" t="s">
        <v>5</v>
      </c>
      <c r="J9" s="2"/>
    </row>
    <row r="10" spans="1:14" ht="0.75" hidden="1" customHeight="1" thickBot="1">
      <c r="A10" s="64"/>
      <c r="B10" s="52"/>
      <c r="C10" s="11"/>
      <c r="D10" s="11"/>
      <c r="E10" s="11"/>
      <c r="F10" s="11"/>
      <c r="G10" s="11"/>
      <c r="H10" s="16"/>
      <c r="I10" s="17"/>
    </row>
    <row r="11" spans="1:14" ht="57.75" customHeight="1" thickBot="1">
      <c r="A11" s="65"/>
      <c r="B11" s="53"/>
      <c r="C11" s="13"/>
      <c r="D11" s="13"/>
      <c r="E11" s="13"/>
      <c r="F11" s="13" t="s">
        <v>41</v>
      </c>
      <c r="G11" s="13" t="s">
        <v>40</v>
      </c>
      <c r="H11" s="13"/>
      <c r="I11" s="18"/>
    </row>
    <row r="12" spans="1:14" ht="75" customHeight="1">
      <c r="A12" s="12">
        <v>1</v>
      </c>
      <c r="B12" s="29">
        <v>13.5</v>
      </c>
      <c r="C12" s="9">
        <f>12-(10/7)*F12</f>
        <v>12</v>
      </c>
      <c r="D12" s="9"/>
      <c r="E12" s="9">
        <v>1.5</v>
      </c>
      <c r="F12" s="9">
        <v>0</v>
      </c>
      <c r="G12" s="9">
        <v>0</v>
      </c>
      <c r="H12" s="19"/>
      <c r="I12" s="19"/>
      <c r="J12" s="1"/>
    </row>
    <row r="13" spans="1:14" ht="75" customHeight="1">
      <c r="A13" s="10">
        <v>2</v>
      </c>
      <c r="B13" s="29">
        <v>12</v>
      </c>
      <c r="C13" s="9">
        <v>9.5</v>
      </c>
      <c r="D13" s="9"/>
      <c r="E13" s="8">
        <v>0.5</v>
      </c>
      <c r="F13" s="8">
        <v>2</v>
      </c>
      <c r="G13" s="8">
        <v>0</v>
      </c>
      <c r="H13" s="20"/>
      <c r="I13" s="20"/>
      <c r="J13" s="1"/>
    </row>
    <row r="14" spans="1:14" ht="75" customHeight="1">
      <c r="A14" s="10">
        <v>3</v>
      </c>
      <c r="B14" s="29">
        <v>13.5</v>
      </c>
      <c r="C14" s="9">
        <v>9.5</v>
      </c>
      <c r="D14" s="9"/>
      <c r="E14" s="8">
        <v>3.5</v>
      </c>
      <c r="F14" s="8">
        <v>2</v>
      </c>
      <c r="G14" s="8">
        <v>1</v>
      </c>
      <c r="H14" s="20"/>
      <c r="I14" s="20"/>
      <c r="J14" s="1"/>
    </row>
    <row r="15" spans="1:14" ht="75" customHeight="1">
      <c r="A15" s="12">
        <v>4</v>
      </c>
      <c r="B15" s="29">
        <v>12</v>
      </c>
      <c r="C15" s="9">
        <v>9.5</v>
      </c>
      <c r="D15" s="9"/>
      <c r="E15" s="8">
        <v>0.5</v>
      </c>
      <c r="F15" s="8">
        <v>2</v>
      </c>
      <c r="G15" s="8">
        <v>0</v>
      </c>
      <c r="H15" s="20"/>
      <c r="I15" s="20"/>
      <c r="J15" s="1"/>
    </row>
    <row r="16" spans="1:14" ht="75" customHeight="1">
      <c r="A16" s="10">
        <v>5</v>
      </c>
      <c r="B16" s="29">
        <v>10</v>
      </c>
      <c r="C16" s="9">
        <f t="shared" ref="C16:C28" si="0">12-(10/7)*F16</f>
        <v>10.571428571428571</v>
      </c>
      <c r="D16" s="9"/>
      <c r="E16" s="8">
        <v>1</v>
      </c>
      <c r="F16" s="8">
        <v>1</v>
      </c>
      <c r="G16" s="8">
        <v>0</v>
      </c>
      <c r="H16" s="20"/>
      <c r="I16" s="20"/>
      <c r="J16" s="1"/>
    </row>
    <row r="17" spans="1:10" ht="75" customHeight="1">
      <c r="A17" s="10">
        <v>6</v>
      </c>
      <c r="B17" s="29">
        <v>10</v>
      </c>
      <c r="C17" s="9">
        <f t="shared" si="0"/>
        <v>10.571428571428571</v>
      </c>
      <c r="D17" s="9"/>
      <c r="E17" s="8">
        <v>2</v>
      </c>
      <c r="F17" s="8">
        <v>1</v>
      </c>
      <c r="G17" s="8">
        <v>0</v>
      </c>
      <c r="H17" s="20"/>
      <c r="I17" s="20"/>
      <c r="J17" s="1"/>
    </row>
    <row r="18" spans="1:10" ht="75" customHeight="1">
      <c r="A18" s="12">
        <v>7</v>
      </c>
      <c r="B18" s="29">
        <v>12</v>
      </c>
      <c r="C18" s="9">
        <f t="shared" si="0"/>
        <v>12</v>
      </c>
      <c r="D18" s="9"/>
      <c r="E18" s="8">
        <v>5</v>
      </c>
      <c r="F18" s="8">
        <v>0</v>
      </c>
      <c r="G18" s="8">
        <v>0</v>
      </c>
      <c r="H18" s="20"/>
      <c r="I18" s="20"/>
      <c r="J18" s="1"/>
    </row>
    <row r="19" spans="1:10" ht="75" customHeight="1">
      <c r="A19" s="10">
        <v>8</v>
      </c>
      <c r="B19" s="29">
        <v>12</v>
      </c>
      <c r="C19" s="9">
        <f t="shared" si="0"/>
        <v>12</v>
      </c>
      <c r="D19" s="9"/>
      <c r="E19" s="8">
        <v>4.5</v>
      </c>
      <c r="F19" s="8">
        <v>0</v>
      </c>
      <c r="G19" s="8">
        <v>0</v>
      </c>
      <c r="H19" s="20"/>
      <c r="I19" s="20"/>
      <c r="J19" s="1"/>
    </row>
    <row r="20" spans="1:10" ht="75" customHeight="1">
      <c r="A20" s="10">
        <v>9</v>
      </c>
      <c r="B20" s="29">
        <v>13.5</v>
      </c>
      <c r="C20" s="9">
        <f t="shared" si="0"/>
        <v>12</v>
      </c>
      <c r="D20" s="9"/>
      <c r="E20" s="8">
        <v>0.5</v>
      </c>
      <c r="F20" s="8">
        <v>0</v>
      </c>
      <c r="G20" s="8">
        <v>0</v>
      </c>
      <c r="H20" s="20"/>
      <c r="I20" s="20"/>
      <c r="J20" s="1"/>
    </row>
    <row r="21" spans="1:10" ht="75" customHeight="1">
      <c r="A21" s="12">
        <v>10</v>
      </c>
      <c r="B21" s="29">
        <v>12</v>
      </c>
      <c r="C21" s="9">
        <v>10</v>
      </c>
      <c r="D21" s="9"/>
      <c r="E21" s="8">
        <v>4</v>
      </c>
      <c r="F21" s="8">
        <v>2</v>
      </c>
      <c r="G21" s="8">
        <v>1</v>
      </c>
      <c r="H21" s="20"/>
      <c r="I21" s="20"/>
      <c r="J21" s="1"/>
    </row>
    <row r="22" spans="1:10" ht="75" customHeight="1">
      <c r="A22" s="10">
        <v>11</v>
      </c>
      <c r="B22" s="29">
        <v>10</v>
      </c>
      <c r="C22" s="9">
        <v>8</v>
      </c>
      <c r="D22" s="9"/>
      <c r="E22" s="8">
        <v>0.5</v>
      </c>
      <c r="F22" s="8">
        <v>3</v>
      </c>
      <c r="G22" s="8">
        <v>0</v>
      </c>
      <c r="H22" s="20"/>
      <c r="I22" s="20"/>
      <c r="J22" s="1"/>
    </row>
    <row r="23" spans="1:10" ht="75" customHeight="1">
      <c r="A23" s="10">
        <v>12</v>
      </c>
      <c r="B23" s="29">
        <v>12</v>
      </c>
      <c r="C23" s="9">
        <v>8</v>
      </c>
      <c r="D23" s="9"/>
      <c r="E23" s="8">
        <v>2</v>
      </c>
      <c r="F23" s="8">
        <v>3</v>
      </c>
      <c r="G23" s="8">
        <v>0</v>
      </c>
      <c r="H23" s="20"/>
      <c r="I23" s="20"/>
      <c r="J23" s="1"/>
    </row>
    <row r="24" spans="1:10" ht="75" customHeight="1">
      <c r="A24" s="12">
        <v>13</v>
      </c>
      <c r="B24" s="29">
        <v>13</v>
      </c>
      <c r="C24" s="9">
        <f t="shared" si="0"/>
        <v>12</v>
      </c>
      <c r="D24" s="9"/>
      <c r="E24" s="8">
        <v>7.5</v>
      </c>
      <c r="F24" s="8">
        <v>0</v>
      </c>
      <c r="G24" s="8">
        <v>0</v>
      </c>
      <c r="H24" s="20"/>
      <c r="I24" s="20"/>
      <c r="J24" s="1"/>
    </row>
    <row r="25" spans="1:10" ht="75" customHeight="1">
      <c r="A25" s="10">
        <v>14</v>
      </c>
      <c r="B25" s="29">
        <v>12</v>
      </c>
      <c r="C25" s="9">
        <v>5</v>
      </c>
      <c r="D25" s="9"/>
      <c r="E25" s="8">
        <v>3.3</v>
      </c>
      <c r="F25" s="8">
        <v>5</v>
      </c>
      <c r="G25" s="8">
        <v>0</v>
      </c>
      <c r="H25" s="20"/>
      <c r="I25" s="20"/>
      <c r="J25" s="1"/>
    </row>
    <row r="26" spans="1:10" ht="75" customHeight="1">
      <c r="A26" s="10">
        <v>15</v>
      </c>
      <c r="B26" s="29">
        <v>12</v>
      </c>
      <c r="C26" s="9">
        <f t="shared" si="0"/>
        <v>12</v>
      </c>
      <c r="D26" s="9"/>
      <c r="E26" s="8">
        <v>2</v>
      </c>
      <c r="F26" s="8">
        <v>0</v>
      </c>
      <c r="G26" s="8">
        <v>0</v>
      </c>
      <c r="H26" s="20"/>
      <c r="I26" s="20"/>
      <c r="J26" s="1"/>
    </row>
    <row r="27" spans="1:10" ht="75" customHeight="1">
      <c r="A27" s="10">
        <v>16</v>
      </c>
      <c r="B27" s="29">
        <v>12</v>
      </c>
      <c r="C27" s="9">
        <f t="shared" si="0"/>
        <v>12</v>
      </c>
      <c r="D27" s="9"/>
      <c r="E27" s="8">
        <v>5</v>
      </c>
      <c r="F27" s="8">
        <v>0</v>
      </c>
      <c r="G27" s="8">
        <v>0</v>
      </c>
      <c r="H27" s="20"/>
      <c r="I27" s="20"/>
      <c r="J27" s="1"/>
    </row>
    <row r="28" spans="1:10" ht="75" customHeight="1">
      <c r="A28" s="10">
        <v>17</v>
      </c>
      <c r="B28" s="29">
        <v>13.5</v>
      </c>
      <c r="C28" s="9">
        <f t="shared" si="0"/>
        <v>12</v>
      </c>
      <c r="D28" s="9"/>
      <c r="E28" s="8">
        <v>4</v>
      </c>
      <c r="F28" s="8">
        <v>0</v>
      </c>
      <c r="G28" s="8">
        <v>0</v>
      </c>
      <c r="H28" s="20"/>
      <c r="I28" s="20"/>
      <c r="J28" s="1"/>
    </row>
    <row r="29" spans="1:10" ht="30">
      <c r="C29" s="49" t="s">
        <v>13</v>
      </c>
      <c r="D29" s="49"/>
      <c r="E29" s="49"/>
      <c r="F29" s="49"/>
      <c r="G29" s="49"/>
      <c r="H29" s="49"/>
    </row>
  </sheetData>
  <mergeCells count="16">
    <mergeCell ref="C4:F4"/>
    <mergeCell ref="A1:J1"/>
    <mergeCell ref="E2:I2"/>
    <mergeCell ref="A3:B3"/>
    <mergeCell ref="A2:C2"/>
    <mergeCell ref="C3:E3"/>
    <mergeCell ref="F3:N3"/>
    <mergeCell ref="C29:H29"/>
    <mergeCell ref="C5:J5"/>
    <mergeCell ref="A6:B6"/>
    <mergeCell ref="F6:I6"/>
    <mergeCell ref="A8:B8"/>
    <mergeCell ref="C8:I8"/>
    <mergeCell ref="A9:A11"/>
    <mergeCell ref="B9:B11"/>
    <mergeCell ref="A5:B5"/>
  </mergeCells>
  <pageMargins left="0.70866141732283472" right="0.19685039370078741" top="0.98425196850393704" bottom="0.23622047244094491" header="0.15748031496062992" footer="0.35433070866141736"/>
  <pageSetup paperSize="9" scale="42" orientation="portrait" horizontalDpi="360" verticalDpi="180" r:id="rId1"/>
  <headerFooter alignWithMargins="0">
    <oddHeader>&amp;C&amp;G</oddHeader>
  </headerFooter>
  <rowBreaks count="1" manualBreakCount="1">
    <brk id="26" max="11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55" zoomScaleSheetLayoutView="55" workbookViewId="0">
      <selection activeCell="A2" sqref="A2:C2"/>
    </sheetView>
  </sheetViews>
  <sheetFormatPr baseColWidth="10" defaultColWidth="9.140625" defaultRowHeight="12.75"/>
  <cols>
    <col min="1" max="1" width="14.28515625" customWidth="1"/>
    <col min="2" max="2" width="32" customWidth="1"/>
    <col min="3" max="3" width="24.28515625" customWidth="1"/>
    <col min="4" max="4" width="27.42578125" customWidth="1"/>
    <col min="5" max="5" width="26" customWidth="1"/>
    <col min="6" max="6" width="25.85546875" customWidth="1"/>
    <col min="7" max="7" width="23" customWidth="1"/>
    <col min="8" max="8" width="24.42578125" customWidth="1"/>
    <col min="9" max="9" width="23.7109375" customWidth="1"/>
    <col min="10" max="10" width="8" customWidth="1"/>
    <col min="11" max="12" width="9.140625" hidden="1" customWidth="1"/>
  </cols>
  <sheetData>
    <row r="1" spans="1:14" ht="77.25" customHeight="1">
      <c r="A1" s="67" t="s">
        <v>9</v>
      </c>
      <c r="B1" s="67"/>
      <c r="C1" s="67"/>
      <c r="D1" s="67"/>
      <c r="E1" s="67"/>
      <c r="F1" s="67"/>
      <c r="G1" s="67"/>
      <c r="H1" s="67"/>
      <c r="I1" s="67"/>
      <c r="J1" s="67"/>
      <c r="K1" s="30"/>
      <c r="L1" s="30"/>
      <c r="M1" s="30"/>
      <c r="N1" s="30"/>
    </row>
    <row r="2" spans="1:14" ht="32.25" customHeight="1">
      <c r="A2" s="50" t="s">
        <v>15</v>
      </c>
      <c r="B2" s="50"/>
      <c r="C2" s="50"/>
      <c r="E2" s="73" t="s">
        <v>14</v>
      </c>
      <c r="F2" s="73"/>
      <c r="G2" s="73"/>
      <c r="H2" s="73"/>
      <c r="I2" s="73"/>
      <c r="J2" s="73"/>
      <c r="K2" s="4"/>
      <c r="L2" s="4"/>
      <c r="M2" s="4"/>
      <c r="N2" s="4"/>
    </row>
    <row r="3" spans="1:14" ht="33.75" customHeight="1">
      <c r="A3" s="68" t="s">
        <v>36</v>
      </c>
      <c r="B3" s="68"/>
      <c r="D3" s="32" t="s">
        <v>6</v>
      </c>
      <c r="E3" s="32"/>
      <c r="F3" s="68" t="s">
        <v>12</v>
      </c>
      <c r="G3" s="68"/>
      <c r="H3" s="68"/>
      <c r="I3" s="68"/>
      <c r="J3" s="68"/>
      <c r="K3" s="31"/>
      <c r="L3" s="31"/>
      <c r="M3" s="31"/>
      <c r="N3" s="31"/>
    </row>
    <row r="4" spans="1:14" ht="30.75" customHeight="1">
      <c r="A4" s="5"/>
      <c r="B4" s="4"/>
      <c r="D4" s="31" t="s">
        <v>16</v>
      </c>
      <c r="E4" s="31"/>
      <c r="F4" s="31"/>
      <c r="G4" s="5"/>
      <c r="H4" s="4"/>
      <c r="I4" s="4"/>
      <c r="J4" s="4"/>
      <c r="K4" s="4"/>
      <c r="L4" s="4"/>
      <c r="M4" s="4"/>
      <c r="N4" s="4"/>
    </row>
    <row r="5" spans="1:14" ht="30.75" customHeight="1">
      <c r="A5" s="48" t="s">
        <v>7</v>
      </c>
      <c r="B5" s="48"/>
      <c r="C5" s="74" t="s">
        <v>51</v>
      </c>
      <c r="D5" s="74"/>
      <c r="E5" s="74"/>
      <c r="F5" s="74"/>
      <c r="G5" s="74"/>
      <c r="H5" s="74"/>
      <c r="I5" s="74"/>
      <c r="J5" s="74"/>
      <c r="K5" s="4"/>
      <c r="L5" s="4"/>
      <c r="M5" s="4"/>
      <c r="N5" s="4"/>
    </row>
    <row r="6" spans="1:14" ht="30.75" customHeight="1">
      <c r="A6" s="69"/>
      <c r="B6" s="70"/>
      <c r="C6" s="4"/>
      <c r="D6" s="4"/>
      <c r="E6" s="4"/>
      <c r="F6" s="71" t="s">
        <v>18</v>
      </c>
      <c r="G6" s="72"/>
      <c r="H6" s="72"/>
      <c r="I6" s="72"/>
      <c r="J6" s="4"/>
      <c r="K6" s="4"/>
      <c r="L6" s="4"/>
      <c r="M6" s="4"/>
      <c r="N6" s="4"/>
    </row>
    <row r="7" spans="1:14" ht="25.5" customHeight="1" thickBot="1">
      <c r="A7" s="3"/>
      <c r="B7" s="2"/>
      <c r="C7" s="2"/>
      <c r="D7" s="3"/>
      <c r="E7" s="2"/>
      <c r="F7" s="2"/>
      <c r="G7" s="2"/>
      <c r="I7" s="2"/>
      <c r="J7" s="2"/>
    </row>
    <row r="8" spans="1:14" ht="47.25" customHeight="1" thickBot="1">
      <c r="A8" s="58"/>
      <c r="B8" s="59"/>
      <c r="C8" s="60" t="s">
        <v>8</v>
      </c>
      <c r="D8" s="61"/>
      <c r="E8" s="61"/>
      <c r="F8" s="61"/>
      <c r="G8" s="61"/>
      <c r="H8" s="61"/>
      <c r="I8" s="62"/>
      <c r="J8" s="2"/>
    </row>
    <row r="9" spans="1:14" ht="85.5" customHeight="1" thickBot="1">
      <c r="A9" s="75" t="s">
        <v>0</v>
      </c>
      <c r="B9" s="76" t="s">
        <v>42</v>
      </c>
      <c r="C9" s="77" t="s">
        <v>43</v>
      </c>
      <c r="D9" s="77" t="s">
        <v>3</v>
      </c>
      <c r="E9" s="78" t="s">
        <v>10</v>
      </c>
      <c r="F9" s="78"/>
      <c r="G9" s="78" t="s">
        <v>38</v>
      </c>
      <c r="H9" s="79" t="s">
        <v>17</v>
      </c>
      <c r="I9" s="80" t="s">
        <v>5</v>
      </c>
      <c r="J9" s="2"/>
    </row>
    <row r="10" spans="1:14" ht="0.75" hidden="1" customHeight="1" thickBot="1">
      <c r="A10" s="75"/>
      <c r="B10" s="76"/>
      <c r="C10" s="81"/>
      <c r="D10" s="81"/>
      <c r="E10" s="81"/>
      <c r="F10" s="81"/>
      <c r="G10" s="81"/>
      <c r="H10" s="82"/>
      <c r="I10" s="81"/>
    </row>
    <row r="11" spans="1:14" ht="57.75" customHeight="1" thickBot="1">
      <c r="A11" s="75"/>
      <c r="B11" s="76"/>
      <c r="C11" s="83"/>
      <c r="D11" s="83"/>
      <c r="E11" s="83"/>
      <c r="F11" s="83"/>
      <c r="G11" s="83" t="s">
        <v>40</v>
      </c>
      <c r="H11" s="83"/>
      <c r="I11" s="84"/>
    </row>
    <row r="12" spans="1:14" ht="75" customHeight="1" thickBot="1">
      <c r="A12" s="85">
        <v>1</v>
      </c>
      <c r="B12" s="86">
        <v>13.5</v>
      </c>
      <c r="C12" s="87">
        <f>10-G12*3</f>
        <v>10</v>
      </c>
      <c r="D12" s="87">
        <f>(10-3*G12)+(0.15*B12)</f>
        <v>12.025</v>
      </c>
      <c r="E12" s="87"/>
      <c r="F12" s="87"/>
      <c r="G12" s="87">
        <v>0</v>
      </c>
      <c r="H12" s="88"/>
      <c r="I12" s="88"/>
      <c r="J12" s="1"/>
    </row>
    <row r="13" spans="1:14" ht="75" customHeight="1" thickBot="1">
      <c r="A13" s="85">
        <v>2</v>
      </c>
      <c r="B13" s="86">
        <v>12</v>
      </c>
      <c r="C13" s="87">
        <f t="shared" ref="C13:C28" si="0">10-G13*3</f>
        <v>10</v>
      </c>
      <c r="D13" s="87">
        <f>(10-3*G13)+(0.15*B13)</f>
        <v>11.8</v>
      </c>
      <c r="E13" s="87"/>
      <c r="F13" s="87"/>
      <c r="G13" s="87">
        <v>0</v>
      </c>
      <c r="H13" s="88"/>
      <c r="I13" s="88"/>
      <c r="J13" s="1"/>
    </row>
    <row r="14" spans="1:14" ht="75" customHeight="1" thickBot="1">
      <c r="A14" s="85">
        <v>3</v>
      </c>
      <c r="B14" s="86">
        <v>13.5</v>
      </c>
      <c r="C14" s="87">
        <f t="shared" si="0"/>
        <v>7</v>
      </c>
      <c r="D14" s="87">
        <v>9</v>
      </c>
      <c r="E14" s="87"/>
      <c r="F14" s="87"/>
      <c r="G14" s="87">
        <v>1</v>
      </c>
      <c r="H14" s="88"/>
      <c r="I14" s="88"/>
      <c r="J14" s="1"/>
    </row>
    <row r="15" spans="1:14" ht="75" customHeight="1" thickBot="1">
      <c r="A15" s="85">
        <v>4</v>
      </c>
      <c r="B15" s="86">
        <v>12</v>
      </c>
      <c r="C15" s="87">
        <f t="shared" si="0"/>
        <v>10</v>
      </c>
      <c r="D15" s="87">
        <f>(10-3*G15)+(0.15*B15)</f>
        <v>11.8</v>
      </c>
      <c r="E15" s="87"/>
      <c r="F15" s="87"/>
      <c r="G15" s="87">
        <v>0</v>
      </c>
      <c r="H15" s="88"/>
      <c r="I15" s="88"/>
      <c r="J15" s="1"/>
    </row>
    <row r="16" spans="1:14" ht="75" customHeight="1" thickBot="1">
      <c r="A16" s="85">
        <v>5</v>
      </c>
      <c r="B16" s="86">
        <v>10</v>
      </c>
      <c r="C16" s="87">
        <f t="shared" si="0"/>
        <v>10</v>
      </c>
      <c r="D16" s="87">
        <f>(10-3*G16)+(0.15*B16)</f>
        <v>11.5</v>
      </c>
      <c r="E16" s="87"/>
      <c r="F16" s="87"/>
      <c r="G16" s="87">
        <v>0</v>
      </c>
      <c r="H16" s="88"/>
      <c r="I16" s="88"/>
      <c r="J16" s="1"/>
    </row>
    <row r="17" spans="1:10" ht="75" customHeight="1" thickBot="1">
      <c r="A17" s="85">
        <v>6</v>
      </c>
      <c r="B17" s="86">
        <v>10</v>
      </c>
      <c r="C17" s="87">
        <f t="shared" si="0"/>
        <v>10</v>
      </c>
      <c r="D17" s="87">
        <f>(10-3*G17)+(0.15*B17)</f>
        <v>11.5</v>
      </c>
      <c r="E17" s="87"/>
      <c r="F17" s="87"/>
      <c r="G17" s="87">
        <v>0</v>
      </c>
      <c r="H17" s="88"/>
      <c r="I17" s="88"/>
      <c r="J17" s="1"/>
    </row>
    <row r="18" spans="1:10" ht="75" customHeight="1" thickBot="1">
      <c r="A18" s="85">
        <v>7</v>
      </c>
      <c r="B18" s="86">
        <v>12</v>
      </c>
      <c r="C18" s="87">
        <f t="shared" si="0"/>
        <v>10</v>
      </c>
      <c r="D18" s="87">
        <f>(10-3*G18)+(0.15*B18)</f>
        <v>11.8</v>
      </c>
      <c r="E18" s="87"/>
      <c r="F18" s="87"/>
      <c r="G18" s="87">
        <v>0</v>
      </c>
      <c r="H18" s="88"/>
      <c r="I18" s="88"/>
      <c r="J18" s="1"/>
    </row>
    <row r="19" spans="1:10" ht="75" customHeight="1" thickBot="1">
      <c r="A19" s="85">
        <v>8</v>
      </c>
      <c r="B19" s="86">
        <v>12</v>
      </c>
      <c r="C19" s="87">
        <f t="shared" si="0"/>
        <v>10</v>
      </c>
      <c r="D19" s="87">
        <f>(10-3*G19)+(0.15*B19)</f>
        <v>11.8</v>
      </c>
      <c r="E19" s="87"/>
      <c r="F19" s="87"/>
      <c r="G19" s="87">
        <v>0</v>
      </c>
      <c r="H19" s="88"/>
      <c r="I19" s="88"/>
      <c r="J19" s="1"/>
    </row>
    <row r="20" spans="1:10" ht="75" customHeight="1" thickBot="1">
      <c r="A20" s="85">
        <v>9</v>
      </c>
      <c r="B20" s="86">
        <v>13.5</v>
      </c>
      <c r="C20" s="87">
        <f t="shared" si="0"/>
        <v>10</v>
      </c>
      <c r="D20" s="87">
        <f>(10-3*G20)+(0.15*B20)</f>
        <v>12.025</v>
      </c>
      <c r="E20" s="87"/>
      <c r="F20" s="87"/>
      <c r="G20" s="87">
        <v>0</v>
      </c>
      <c r="H20" s="88"/>
      <c r="I20" s="88"/>
      <c r="J20" s="1"/>
    </row>
    <row r="21" spans="1:10" ht="75" customHeight="1" thickBot="1">
      <c r="A21" s="85">
        <v>10</v>
      </c>
      <c r="B21" s="86">
        <v>12</v>
      </c>
      <c r="C21" s="87">
        <f t="shared" si="0"/>
        <v>7</v>
      </c>
      <c r="D21" s="87">
        <v>9</v>
      </c>
      <c r="E21" s="87"/>
      <c r="F21" s="87"/>
      <c r="G21" s="87">
        <v>1</v>
      </c>
      <c r="H21" s="88"/>
      <c r="I21" s="88"/>
      <c r="J21" s="1"/>
    </row>
    <row r="22" spans="1:10" ht="75" customHeight="1" thickBot="1">
      <c r="A22" s="85">
        <v>11</v>
      </c>
      <c r="B22" s="86">
        <v>10</v>
      </c>
      <c r="C22" s="87">
        <f t="shared" si="0"/>
        <v>10</v>
      </c>
      <c r="D22" s="87">
        <f>(10-3*G22)+(0.15*B22)</f>
        <v>11.5</v>
      </c>
      <c r="E22" s="87"/>
      <c r="F22" s="87"/>
      <c r="G22" s="87">
        <v>0</v>
      </c>
      <c r="H22" s="88"/>
      <c r="I22" s="88"/>
      <c r="J22" s="1"/>
    </row>
    <row r="23" spans="1:10" ht="75" customHeight="1" thickBot="1">
      <c r="A23" s="85">
        <v>12</v>
      </c>
      <c r="B23" s="86">
        <v>12</v>
      </c>
      <c r="C23" s="87">
        <f t="shared" si="0"/>
        <v>10</v>
      </c>
      <c r="D23" s="87">
        <f>(10-3*G23)+(0.15*B23)</f>
        <v>11.8</v>
      </c>
      <c r="E23" s="87"/>
      <c r="F23" s="87"/>
      <c r="G23" s="87">
        <v>0</v>
      </c>
      <c r="H23" s="88"/>
      <c r="I23" s="88"/>
      <c r="J23" s="1"/>
    </row>
    <row r="24" spans="1:10" ht="75" customHeight="1" thickBot="1">
      <c r="A24" s="85">
        <v>13</v>
      </c>
      <c r="B24" s="86">
        <v>13</v>
      </c>
      <c r="C24" s="87">
        <f t="shared" si="0"/>
        <v>10</v>
      </c>
      <c r="D24" s="87">
        <f>(10-3*G24)+(0.15*B24)</f>
        <v>11.95</v>
      </c>
      <c r="E24" s="87"/>
      <c r="F24" s="87"/>
      <c r="G24" s="87">
        <v>0</v>
      </c>
      <c r="H24" s="88"/>
      <c r="I24" s="88"/>
      <c r="J24" s="1"/>
    </row>
    <row r="25" spans="1:10" ht="75" customHeight="1" thickBot="1">
      <c r="A25" s="85">
        <v>14</v>
      </c>
      <c r="B25" s="86">
        <v>12</v>
      </c>
      <c r="C25" s="87">
        <f t="shared" si="0"/>
        <v>10</v>
      </c>
      <c r="D25" s="87">
        <f>(10-3*G25)+(0.15*B25)</f>
        <v>11.8</v>
      </c>
      <c r="E25" s="87"/>
      <c r="F25" s="87"/>
      <c r="G25" s="87">
        <v>0</v>
      </c>
      <c r="H25" s="88"/>
      <c r="I25" s="88"/>
      <c r="J25" s="1"/>
    </row>
    <row r="26" spans="1:10" ht="75" customHeight="1" thickBot="1">
      <c r="A26" s="85">
        <v>15</v>
      </c>
      <c r="B26" s="86">
        <v>12</v>
      </c>
      <c r="C26" s="87">
        <f t="shared" si="0"/>
        <v>10</v>
      </c>
      <c r="D26" s="87">
        <f>(10-3*G26)+(0.15*B26)</f>
        <v>11.8</v>
      </c>
      <c r="E26" s="87"/>
      <c r="F26" s="89"/>
      <c r="G26" s="87">
        <v>0</v>
      </c>
      <c r="H26" s="88"/>
      <c r="I26" s="88"/>
      <c r="J26" s="1"/>
    </row>
    <row r="27" spans="1:10" ht="75" customHeight="1" thickBot="1">
      <c r="A27" s="85">
        <v>16</v>
      </c>
      <c r="B27" s="86">
        <v>12</v>
      </c>
      <c r="C27" s="87">
        <f t="shared" si="0"/>
        <v>10</v>
      </c>
      <c r="D27" s="87">
        <f>(10-3*G27)+(0.15*B27)</f>
        <v>11.8</v>
      </c>
      <c r="E27" s="87"/>
      <c r="F27" s="89"/>
      <c r="G27" s="87">
        <v>0</v>
      </c>
      <c r="H27" s="88"/>
      <c r="I27" s="88"/>
      <c r="J27" s="1"/>
    </row>
    <row r="28" spans="1:10" ht="75" customHeight="1">
      <c r="A28" s="90">
        <v>17</v>
      </c>
      <c r="B28" s="91">
        <v>13.5</v>
      </c>
      <c r="C28" s="92">
        <f t="shared" si="0"/>
        <v>10</v>
      </c>
      <c r="D28" s="92">
        <f>(10-3*G28)+(0.15*B28)</f>
        <v>12.025</v>
      </c>
      <c r="E28" s="92"/>
      <c r="F28" s="93"/>
      <c r="G28" s="92">
        <v>0</v>
      </c>
      <c r="H28" s="94"/>
      <c r="I28" s="94"/>
      <c r="J28" s="1"/>
    </row>
    <row r="29" spans="1:10" ht="30">
      <c r="C29" s="49" t="s">
        <v>13</v>
      </c>
      <c r="D29" s="49"/>
      <c r="E29" s="49"/>
      <c r="F29" s="49"/>
      <c r="G29" s="49"/>
      <c r="H29" s="49"/>
    </row>
  </sheetData>
  <mergeCells count="13">
    <mergeCell ref="A1:J1"/>
    <mergeCell ref="A3:B3"/>
    <mergeCell ref="A5:B5"/>
    <mergeCell ref="F3:J3"/>
    <mergeCell ref="A2:C2"/>
    <mergeCell ref="C29:H29"/>
    <mergeCell ref="C5:J5"/>
    <mergeCell ref="A6:B6"/>
    <mergeCell ref="F6:I6"/>
    <mergeCell ref="A8:B8"/>
    <mergeCell ref="C8:I8"/>
    <mergeCell ref="A9:A11"/>
    <mergeCell ref="B9:B11"/>
  </mergeCells>
  <pageMargins left="0.70866141732283472" right="0.19685039370078741" top="0.98425196850393704" bottom="0.23622047244094491" header="0.15748031496062992" footer="0.35433070866141736"/>
  <pageSetup paperSize="9" scale="41" orientation="portrait" horizontalDpi="360" verticalDpi="180" r:id="rId1"/>
  <headerFooter alignWithMargins="0">
    <oddHeader>&amp;C&amp;G</oddHeader>
  </headerFooter>
  <rowBreaks count="1" manualBreakCount="1">
    <brk id="26" max="1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M2.RE</vt:lpstr>
      <vt:lpstr>M2.RE_noteTD</vt:lpstr>
      <vt:lpstr>M2.RE_note_TP</vt:lpstr>
      <vt:lpstr>M2.RE!Zone_d_impression</vt:lpstr>
      <vt:lpstr>M2.RE_note_TP!Zone_d_impression</vt:lpstr>
      <vt:lpstr>M2.RE_noteTD!Zone_d_impression</vt:lpstr>
    </vt:vector>
  </TitlesOfParts>
  <Company>Кафедра АЭМС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</dc:creator>
  <cp:lastModifiedBy>lolomimi</cp:lastModifiedBy>
  <cp:lastPrinted>2023-01-23T14:55:37Z</cp:lastPrinted>
  <dcterms:created xsi:type="dcterms:W3CDTF">2007-03-21T12:50:41Z</dcterms:created>
  <dcterms:modified xsi:type="dcterms:W3CDTF">2023-01-23T14:56:22Z</dcterms:modified>
</cp:coreProperties>
</file>